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канцеляр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<sst xmlns="http://schemas.openxmlformats.org/spreadsheetml/2006/main" count="71" uniqueCount="37">
  <si>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</si>
  <si>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</si>
  <si>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</si>
  <si>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</si>
  <si>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</si>
  <si>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</si>
  <si>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</si>
  <si>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</si>
  <si>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</si>
  <si>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</si>
  <si>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</si>
  <si>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</si>
  <si>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</si>
  <si>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Исполнитель начальник отдела по работе с населением  Л.Ю.Коломиец</t>
  </si>
  <si>
    <t>Стоимость доставки ***</t>
  </si>
  <si>
    <t>х</t>
  </si>
  <si>
    <t>Итого с доставкой</t>
  </si>
  <si>
    <t xml:space="preserve">  </t>
  </si>
  <si>
    <t xml:space="preserve">ООО "Продиз-М" </t>
  </si>
  <si>
    <t>ПБОЮЛ Корюков А.А</t>
  </si>
  <si>
    <t>ИП Оборин В.И.</t>
  </si>
  <si>
    <t>Контактная информация(Тел./факс, адрес электронной почты  или адрес) или наименование источника информации</t>
  </si>
  <si>
    <t>109263, г. Москва, ул. Шкулёва, д. 15/18, Тел: (499) 742 35 85 (телефонный опрос)</t>
  </si>
  <si>
    <t>628260, г. Лысьва, ул. Перовской, д. 3, кв. 8   8(34675) 7-12-31  (телефонный опрос)</t>
  </si>
  <si>
    <t>628260, г. Югорск, ул.Труда, д. 14,   8(34675) 7-60-33   (телефонный опрос)</t>
  </si>
  <si>
    <t>Помост деревянный</t>
  </si>
  <si>
    <t>Материал: дерево или клееный брус, размер не менее 3х3 м на стяжках, высотой не более чем 10 см от пола.</t>
  </si>
  <si>
    <t>Лонжа (винтовая)</t>
  </si>
  <si>
    <t>Мат гимнастический</t>
  </si>
  <si>
    <t>Для спортивного зала, размер не менее 1х2х0,1 м, чехол из искусственной кожи, наполнитель поролон плотность не менее 22- 25 кг/м³.</t>
  </si>
  <si>
    <r>
      <t>Ф.И.О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руководителя Лысенко А.А. </t>
    </r>
    <r>
      <rPr>
        <sz val="11"/>
        <color indexed="8"/>
        <rFont val="Times New Roman"/>
        <family val="1"/>
      </rPr>
      <t xml:space="preserve">  Подпись ______________________</t>
    </r>
  </si>
  <si>
    <t>Дата составления сводной  таблицы  29.10.2012 г.</t>
  </si>
  <si>
    <t>Ширма</t>
  </si>
  <si>
    <t>Материал : плотный, прочный износоустойчивый, с логотипом пауэрлифтинга, высотой не менее 2,5м, длинной не менее 8 м, цвет черный или темно зеленый</t>
  </si>
  <si>
    <t xml:space="preserve">Универсальная, длина пояса не менее 950 мм, диаметр внутреннего кольца не менее 370 мм.Изделие в собранном виде и состоит из круговой лонжи универсальной с шарнирами и пояса, закрепленного при помощи металлических скоб к тросу лонжи. Пояс лонжи имеет не менее двух регулируемых ремешков. Кольца обода относительно друг друга и болты в шарнирах должны вращаться свободно без заедания. Резьба должна быть чистой, без заусенцев и сорванных ниток. Поверхности металлических деталей не должны иметь трещин, царапин, заусенцев и вмятин. Острые кромки должны быть притуплены. Материал – кожа натуральная гладкая. Строчка должна быть ровной, чистой, хорошо утянутой, без пропусков и обрывов ниток.Соответствие нормам, предъявляемым Международной федерацией гимнастики (FIG) к гимнастическому оборудованию.
</t>
  </si>
  <si>
    <t>Обоснование начальной(максимальной) цены контракта на поставку спортивного инвентаря для                                                       МБУ " ФСК "Юность "</t>
  </si>
  <si>
    <t>Количество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</si>
</sst>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6.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5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33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65" fontId="46" fillId="33" borderId="17" xfId="0" applyNumberFormat="1" applyFont="1" applyFill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165" fontId="46" fillId="0" borderId="19" xfId="0" applyNumberFormat="1" applyFont="1" applyBorder="1" applyAlignment="1">
      <alignment horizontal="center"/>
    </xf>
    <xf numFmtId="165" fontId="46" fillId="33" borderId="11" xfId="0" applyNumberFormat="1" applyFont="1" applyFill="1" applyBorder="1" applyAlignment="1">
      <alignment horizontal="center"/>
    </xf>
    <xf numFmtId="165" fontId="46" fillId="33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5" fontId="46" fillId="33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42" applyFont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65" fontId="46" fillId="33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4" fontId="4" fillId="0" borderId="29" xfId="43" applyFont="1" applyBorder="1" applyAlignment="1">
      <alignment vertical="center"/>
    </xf>
    <xf numFmtId="0" fontId="49" fillId="0" borderId="11" xfId="0" applyFont="1" applyBorder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46" fillId="33" borderId="30" xfId="0" applyFont="1" applyFill="1" applyBorder="1" applyAlignment="1">
      <alignment vertical="top"/>
    </xf>
    <xf numFmtId="0" fontId="46" fillId="33" borderId="31" xfId="0" applyFont="1" applyFill="1" applyBorder="1" applyAlignment="1">
      <alignment vertical="top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left"/>
    </xf>
    <xf numFmtId="0" fontId="46" fillId="33" borderId="31" xfId="0" applyFont="1" applyFill="1" applyBorder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50" fillId="0" borderId="4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30" xfId="0" applyFont="1" applyFill="1" applyBorder="1" applyAlignment="1">
      <alignment horizontal="left" vertical="top" wrapText="1"/>
    </xf>
    <xf numFmtId="0" fontId="46" fillId="33" borderId="31" xfId="0" applyFont="1" applyFill="1" applyBorder="1" applyAlignment="1">
      <alignment horizontal="left" vertical="top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9">
      <selection activeCell="C30" sqref="C30:D30"/>
    </sheetView>
  </sheetViews>
  <sheetFormatPr defaultColWidth="9.140625" defaultRowHeight="15"/>
  <cols>
    <col min="1" max="1" width="20.7109375" style="0" customWidth="1"/>
    <col min="2" max="2" width="28.140625" style="0" customWidth="1"/>
    <col min="3" max="3" width="26.00390625" style="0" customWidth="1"/>
    <col min="4" max="4" width="32.140625" style="0" customWidth="1"/>
    <col min="5" max="5" width="14.57421875" style="0" customWidth="1"/>
    <col min="6" max="6" width="16.8515625" style="0" customWidth="1"/>
  </cols>
  <sheetData>
    <row r="1" spans="1:6" ht="46.5" customHeight="1" thickBot="1">
      <c r="A1" s="65" t="s">
        <v>35</v>
      </c>
      <c r="B1" s="65"/>
      <c r="C1" s="65"/>
      <c r="D1" s="65"/>
      <c r="E1" s="65"/>
      <c r="F1" s="65"/>
    </row>
    <row r="2" spans="1:6" s="19" customFormat="1" ht="15.75" thickBot="1">
      <c r="A2" s="66" t="s">
        <v>0</v>
      </c>
      <c r="B2" s="68" t="s">
        <v>1</v>
      </c>
      <c r="C2" s="69"/>
      <c r="D2" s="69"/>
      <c r="E2" s="66" t="s">
        <v>2</v>
      </c>
      <c r="F2" s="66" t="s">
        <v>3</v>
      </c>
    </row>
    <row r="3" spans="1:6" s="19" customFormat="1" ht="15.75" thickBot="1">
      <c r="A3" s="67"/>
      <c r="B3" s="20">
        <v>1</v>
      </c>
      <c r="C3" s="21">
        <v>2</v>
      </c>
      <c r="D3" s="22">
        <v>3</v>
      </c>
      <c r="E3" s="67"/>
      <c r="F3" s="67"/>
    </row>
    <row r="4" spans="1:6" s="19" customFormat="1" ht="30" customHeight="1">
      <c r="A4" s="43" t="s">
        <v>4</v>
      </c>
      <c r="B4" s="60" t="s">
        <v>25</v>
      </c>
      <c r="C4" s="61"/>
      <c r="D4" s="61"/>
      <c r="E4" s="23" t="s">
        <v>5</v>
      </c>
      <c r="F4" s="24" t="s">
        <v>5</v>
      </c>
    </row>
    <row r="5" spans="1:6" s="19" customFormat="1" ht="46.5" customHeight="1">
      <c r="A5" s="44" t="s">
        <v>6</v>
      </c>
      <c r="B5" s="62" t="s">
        <v>26</v>
      </c>
      <c r="C5" s="63"/>
      <c r="D5" s="64"/>
      <c r="E5" s="25"/>
      <c r="F5" s="26"/>
    </row>
    <row r="6" spans="1:6" s="19" customFormat="1" ht="15" customHeight="1">
      <c r="A6" s="45" t="s">
        <v>36</v>
      </c>
      <c r="B6" s="58">
        <v>1</v>
      </c>
      <c r="C6" s="59"/>
      <c r="D6" s="59"/>
      <c r="E6" s="27" t="s">
        <v>5</v>
      </c>
      <c r="F6" s="28" t="s">
        <v>5</v>
      </c>
    </row>
    <row r="7" spans="1:6" s="19" customFormat="1" ht="15">
      <c r="A7" s="46" t="s">
        <v>7</v>
      </c>
      <c r="B7" s="29">
        <v>14000</v>
      </c>
      <c r="C7" s="29">
        <v>15000</v>
      </c>
      <c r="D7" s="29">
        <v>16000</v>
      </c>
      <c r="E7" s="30">
        <f>(B7+C7+D7)/3</f>
        <v>15000</v>
      </c>
      <c r="F7" s="31">
        <f>E7</f>
        <v>15000</v>
      </c>
    </row>
    <row r="8" spans="1:6" s="19" customFormat="1" ht="15.75" thickBot="1">
      <c r="A8" s="46" t="s">
        <v>8</v>
      </c>
      <c r="B8" s="32">
        <f>B6*B7</f>
        <v>14000</v>
      </c>
      <c r="C8" s="32">
        <f>B6*C7</f>
        <v>15000</v>
      </c>
      <c r="D8" s="32">
        <f>D7*B6</f>
        <v>16000</v>
      </c>
      <c r="E8" s="30">
        <f>E7*B6</f>
        <v>15000</v>
      </c>
      <c r="F8" s="31">
        <f>E8</f>
        <v>15000</v>
      </c>
    </row>
    <row r="9" spans="1:6" s="19" customFormat="1" ht="25.5" customHeight="1">
      <c r="A9" s="43" t="s">
        <v>4</v>
      </c>
      <c r="B9" s="60" t="s">
        <v>32</v>
      </c>
      <c r="C9" s="61"/>
      <c r="D9" s="61"/>
      <c r="E9" s="23" t="s">
        <v>5</v>
      </c>
      <c r="F9" s="24" t="s">
        <v>5</v>
      </c>
    </row>
    <row r="10" spans="1:6" s="19" customFormat="1" ht="53.25" customHeight="1">
      <c r="A10" s="44" t="s">
        <v>6</v>
      </c>
      <c r="B10" s="62" t="s">
        <v>33</v>
      </c>
      <c r="C10" s="63"/>
      <c r="D10" s="64"/>
      <c r="E10" s="25"/>
      <c r="F10" s="26"/>
    </row>
    <row r="11" spans="1:6" s="19" customFormat="1" ht="15" customHeight="1">
      <c r="A11" s="45" t="s">
        <v>36</v>
      </c>
      <c r="B11" s="58">
        <v>1</v>
      </c>
      <c r="C11" s="59"/>
      <c r="D11" s="59"/>
      <c r="E11" s="27" t="s">
        <v>5</v>
      </c>
      <c r="F11" s="28" t="s">
        <v>5</v>
      </c>
    </row>
    <row r="12" spans="1:6" s="19" customFormat="1" ht="15">
      <c r="A12" s="46" t="s">
        <v>7</v>
      </c>
      <c r="B12" s="29">
        <v>13500.1</v>
      </c>
      <c r="C12" s="29">
        <v>12500.1</v>
      </c>
      <c r="D12" s="29">
        <v>14500.1</v>
      </c>
      <c r="E12" s="30">
        <f>(B12+C12+D12)/3</f>
        <v>13500.1</v>
      </c>
      <c r="F12" s="31">
        <f>E12</f>
        <v>13500.1</v>
      </c>
    </row>
    <row r="13" spans="1:6" s="19" customFormat="1" ht="15.75" thickBot="1">
      <c r="A13" s="46" t="s">
        <v>8</v>
      </c>
      <c r="B13" s="32">
        <f>B11*B12</f>
        <v>13500.1</v>
      </c>
      <c r="C13" s="32">
        <f>B11*C12</f>
        <v>12500.1</v>
      </c>
      <c r="D13" s="32">
        <f>D12*B11</f>
        <v>14500.1</v>
      </c>
      <c r="E13" s="30">
        <f>E12*B11</f>
        <v>13500.1</v>
      </c>
      <c r="F13" s="31">
        <f>E13</f>
        <v>13500.1</v>
      </c>
    </row>
    <row r="14" spans="1:6" s="19" customFormat="1" ht="26.25" customHeight="1">
      <c r="A14" s="43" t="s">
        <v>4</v>
      </c>
      <c r="B14" s="60" t="s">
        <v>27</v>
      </c>
      <c r="C14" s="61"/>
      <c r="D14" s="78"/>
      <c r="E14" s="23" t="s">
        <v>5</v>
      </c>
      <c r="F14" s="24" t="s">
        <v>5</v>
      </c>
    </row>
    <row r="15" spans="1:6" s="19" customFormat="1" ht="158.25" customHeight="1">
      <c r="A15" s="44" t="s">
        <v>6</v>
      </c>
      <c r="B15" s="79" t="s">
        <v>34</v>
      </c>
      <c r="C15" s="80"/>
      <c r="D15" s="81"/>
      <c r="E15" s="25"/>
      <c r="F15" s="26"/>
    </row>
    <row r="16" spans="1:6" s="19" customFormat="1" ht="15" customHeight="1">
      <c r="A16" s="45" t="s">
        <v>36</v>
      </c>
      <c r="B16" s="58">
        <v>1</v>
      </c>
      <c r="C16" s="82"/>
      <c r="D16" s="83"/>
      <c r="E16" s="27" t="s">
        <v>5</v>
      </c>
      <c r="F16" s="28" t="s">
        <v>5</v>
      </c>
    </row>
    <row r="17" spans="1:6" s="19" customFormat="1" ht="15">
      <c r="A17" s="46" t="s">
        <v>7</v>
      </c>
      <c r="B17" s="29">
        <v>23000</v>
      </c>
      <c r="C17" s="29">
        <v>25000</v>
      </c>
      <c r="D17" s="29">
        <v>27000</v>
      </c>
      <c r="E17" s="30">
        <f>(B17+C17+D17)/3</f>
        <v>25000</v>
      </c>
      <c r="F17" s="31">
        <f>E17</f>
        <v>25000</v>
      </c>
    </row>
    <row r="18" spans="1:6" s="19" customFormat="1" ht="15.75" thickBot="1">
      <c r="A18" s="46" t="s">
        <v>8</v>
      </c>
      <c r="B18" s="32">
        <f>B16*B17</f>
        <v>23000</v>
      </c>
      <c r="C18" s="32">
        <f>B16*C17</f>
        <v>25000</v>
      </c>
      <c r="D18" s="32">
        <f>D17*B16</f>
        <v>27000</v>
      </c>
      <c r="E18" s="30">
        <f>E17*B16</f>
        <v>25000</v>
      </c>
      <c r="F18" s="31">
        <f>E18</f>
        <v>25000</v>
      </c>
    </row>
    <row r="19" spans="1:6" s="19" customFormat="1" ht="15" customHeight="1">
      <c r="A19" s="43" t="s">
        <v>4</v>
      </c>
      <c r="B19" s="60" t="s">
        <v>28</v>
      </c>
      <c r="C19" s="61"/>
      <c r="D19" s="61"/>
      <c r="E19" s="23" t="s">
        <v>5</v>
      </c>
      <c r="F19" s="24" t="s">
        <v>5</v>
      </c>
    </row>
    <row r="20" spans="1:6" s="19" customFormat="1" ht="36" customHeight="1">
      <c r="A20" s="44" t="s">
        <v>6</v>
      </c>
      <c r="B20" s="55" t="s">
        <v>29</v>
      </c>
      <c r="C20" s="56"/>
      <c r="D20" s="57"/>
      <c r="E20" s="25"/>
      <c r="F20" s="26"/>
    </row>
    <row r="21" spans="1:6" s="19" customFormat="1" ht="15" customHeight="1">
      <c r="A21" s="45" t="s">
        <v>36</v>
      </c>
      <c r="B21" s="58">
        <v>8</v>
      </c>
      <c r="C21" s="59"/>
      <c r="D21" s="59"/>
      <c r="E21" s="27" t="s">
        <v>5</v>
      </c>
      <c r="F21" s="28" t="s">
        <v>5</v>
      </c>
    </row>
    <row r="22" spans="1:6" s="19" customFormat="1" ht="15">
      <c r="A22" s="46" t="s">
        <v>7</v>
      </c>
      <c r="B22" s="29">
        <v>2400</v>
      </c>
      <c r="C22" s="29">
        <v>2500</v>
      </c>
      <c r="D22" s="29">
        <v>2600</v>
      </c>
      <c r="E22" s="30">
        <f>(B22+C22+D22)/3</f>
        <v>2500</v>
      </c>
      <c r="F22" s="31">
        <f>E22</f>
        <v>2500</v>
      </c>
    </row>
    <row r="23" spans="1:6" s="19" customFormat="1" ht="15">
      <c r="A23" s="46" t="s">
        <v>8</v>
      </c>
      <c r="B23" s="32">
        <f>B21*B22</f>
        <v>19200</v>
      </c>
      <c r="C23" s="32">
        <f>B21*C22</f>
        <v>20000</v>
      </c>
      <c r="D23" s="32">
        <f>D22*B21</f>
        <v>20800</v>
      </c>
      <c r="E23" s="30">
        <f>E22*B21</f>
        <v>20000</v>
      </c>
      <c r="F23" s="31">
        <f>E23</f>
        <v>20000</v>
      </c>
    </row>
    <row r="24" spans="1:6" s="19" customFormat="1" ht="15">
      <c r="A24" s="47" t="s">
        <v>14</v>
      </c>
      <c r="B24" s="32" t="s">
        <v>15</v>
      </c>
      <c r="C24" s="33" t="s">
        <v>15</v>
      </c>
      <c r="D24" s="33" t="s">
        <v>15</v>
      </c>
      <c r="E24" s="33" t="s">
        <v>15</v>
      </c>
      <c r="F24" s="48" t="s">
        <v>15</v>
      </c>
    </row>
    <row r="25" spans="1:6" s="19" customFormat="1" ht="15.75" thickBot="1">
      <c r="A25" s="34" t="s">
        <v>16</v>
      </c>
      <c r="B25" s="35">
        <f>B8</f>
        <v>14000</v>
      </c>
      <c r="C25" s="35">
        <f>C8</f>
        <v>15000</v>
      </c>
      <c r="D25" s="35">
        <f>D8</f>
        <v>16000</v>
      </c>
      <c r="E25" s="35">
        <f>E8+E18+E23+E13</f>
        <v>73500.1</v>
      </c>
      <c r="F25" s="35">
        <f>F8+F18+F23+F13</f>
        <v>73500.1</v>
      </c>
    </row>
    <row r="26" spans="1:6" s="19" customFormat="1" ht="11.25" customHeight="1">
      <c r="A26" s="36"/>
      <c r="B26" s="37"/>
      <c r="C26" s="37"/>
      <c r="D26" s="37"/>
      <c r="E26" s="37"/>
      <c r="F26" s="37"/>
    </row>
    <row r="27" spans="1:19" s="38" customFormat="1" ht="15.75" customHeight="1">
      <c r="A27" s="12" t="s">
        <v>9</v>
      </c>
      <c r="B27" s="13">
        <v>41207</v>
      </c>
      <c r="C27" s="13">
        <v>41207</v>
      </c>
      <c r="D27" s="13">
        <v>41207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s="38" customFormat="1" ht="18.75" customHeight="1">
      <c r="A28" s="12" t="s">
        <v>10</v>
      </c>
      <c r="B28" s="13"/>
      <c r="C28" s="13"/>
      <c r="D28" s="13"/>
      <c r="E28" s="4"/>
      <c r="F28" s="4"/>
      <c r="G28" s="4"/>
      <c r="H28" s="4"/>
      <c r="I28" s="4"/>
      <c r="J28" s="5"/>
      <c r="K28" s="2"/>
      <c r="L28" s="2"/>
      <c r="M28" s="2"/>
      <c r="N28" s="2"/>
      <c r="O28" s="2"/>
      <c r="P28" s="2"/>
      <c r="Q28" s="2"/>
      <c r="R28" s="2"/>
      <c r="S28" s="3"/>
    </row>
    <row r="29" spans="1:19" s="39" customFormat="1" ht="12.75" customHeight="1" thickBot="1">
      <c r="A29" s="14"/>
      <c r="B29" s="15"/>
      <c r="C29" s="15"/>
      <c r="D29" s="15"/>
      <c r="E29" s="4"/>
      <c r="F29" s="4"/>
      <c r="G29" s="4"/>
      <c r="H29" s="4"/>
      <c r="I29" s="4"/>
      <c r="J29" s="6"/>
      <c r="K29" s="3"/>
      <c r="L29" s="3"/>
      <c r="M29" s="3"/>
      <c r="N29" s="3"/>
      <c r="O29" s="3"/>
      <c r="P29" s="7"/>
      <c r="Q29" s="7"/>
      <c r="R29" s="8"/>
      <c r="S29" s="3"/>
    </row>
    <row r="30" spans="1:19" s="39" customFormat="1" ht="41.25" customHeight="1">
      <c r="A30" s="49" t="s">
        <v>11</v>
      </c>
      <c r="B30" s="50" t="s">
        <v>12</v>
      </c>
      <c r="C30" s="72" t="s">
        <v>21</v>
      </c>
      <c r="D30" s="73"/>
      <c r="E30" s="9"/>
      <c r="F30" s="4"/>
      <c r="G30" s="4"/>
      <c r="H30" s="4"/>
      <c r="I30" s="4"/>
      <c r="J30" s="4"/>
      <c r="K30" s="3"/>
      <c r="L30" s="3"/>
      <c r="M30" s="3"/>
      <c r="N30" s="3"/>
      <c r="O30" s="3"/>
      <c r="P30" s="7"/>
      <c r="Q30" s="7"/>
      <c r="R30" s="8"/>
      <c r="S30" s="3"/>
    </row>
    <row r="31" spans="1:19" s="39" customFormat="1" ht="30" customHeight="1">
      <c r="A31" s="51">
        <v>1</v>
      </c>
      <c r="B31" s="54" t="s">
        <v>18</v>
      </c>
      <c r="C31" s="74" t="s">
        <v>22</v>
      </c>
      <c r="D31" s="75"/>
      <c r="E31" s="10"/>
      <c r="F31" s="4"/>
      <c r="G31" s="4"/>
      <c r="H31" s="4"/>
      <c r="I31" s="4"/>
      <c r="J31" s="4"/>
      <c r="K31" s="3"/>
      <c r="L31" s="3"/>
      <c r="M31" s="3"/>
      <c r="N31" s="3"/>
      <c r="O31" s="3"/>
      <c r="P31" s="11"/>
      <c r="Q31" s="11"/>
      <c r="R31" s="11"/>
      <c r="S31" s="3"/>
    </row>
    <row r="32" spans="1:19" s="39" customFormat="1" ht="30" customHeight="1" thickBot="1">
      <c r="A32" s="51">
        <v>2</v>
      </c>
      <c r="B32" s="54" t="s">
        <v>19</v>
      </c>
      <c r="C32" s="76" t="s">
        <v>24</v>
      </c>
      <c r="D32" s="77"/>
      <c r="E32" s="40"/>
      <c r="F32" s="4"/>
      <c r="G32" s="4"/>
      <c r="H32" s="4"/>
      <c r="I32" s="4"/>
      <c r="J32" s="4"/>
      <c r="K32" s="3"/>
      <c r="L32" s="3"/>
      <c r="M32" s="3"/>
      <c r="N32" s="3"/>
      <c r="O32" s="3"/>
      <c r="P32" s="11"/>
      <c r="Q32" s="11"/>
      <c r="R32" s="11"/>
      <c r="S32" s="3"/>
    </row>
    <row r="33" spans="1:19" s="39" customFormat="1" ht="33.75" customHeight="1" thickBot="1">
      <c r="A33" s="52">
        <v>3</v>
      </c>
      <c r="B33" s="53" t="s">
        <v>20</v>
      </c>
      <c r="C33" s="70" t="s">
        <v>23</v>
      </c>
      <c r="D33" s="71"/>
      <c r="E33" s="18"/>
      <c r="F33" s="4"/>
      <c r="G33" s="4"/>
      <c r="H33" s="4"/>
      <c r="I33" s="4"/>
      <c r="J33" s="4"/>
      <c r="K33" s="3"/>
      <c r="L33" s="3"/>
      <c r="M33" s="3"/>
      <c r="N33" s="3"/>
      <c r="O33" s="3"/>
      <c r="P33" s="11"/>
      <c r="Q33" s="11"/>
      <c r="R33" s="11"/>
      <c r="S33" s="3"/>
    </row>
    <row r="34" spans="1:19" s="39" customFormat="1" ht="15">
      <c r="A34" s="17" t="s">
        <v>30</v>
      </c>
      <c r="B34" s="41"/>
      <c r="C34" s="41"/>
      <c r="D34" s="41"/>
      <c r="E34" s="38"/>
      <c r="F34" s="38"/>
      <c r="G34" s="38"/>
      <c r="H34" s="38"/>
      <c r="I34" s="38"/>
      <c r="J34" s="38"/>
      <c r="K34" s="42"/>
      <c r="L34" s="42"/>
      <c r="M34" s="42"/>
      <c r="N34" s="42"/>
      <c r="O34" s="42"/>
      <c r="P34" s="3"/>
      <c r="Q34" s="3"/>
      <c r="R34" s="3"/>
      <c r="S34" s="3"/>
    </row>
    <row r="35" spans="1:19" s="39" customFormat="1" ht="15">
      <c r="A35" s="16" t="s">
        <v>31</v>
      </c>
      <c r="B35" s="41"/>
      <c r="C35" s="41"/>
      <c r="D35" s="41"/>
      <c r="E35" s="38"/>
      <c r="F35" s="38"/>
      <c r="G35" s="38"/>
      <c r="H35" s="38"/>
      <c r="I35" s="38"/>
      <c r="J35" s="38"/>
      <c r="K35" s="42"/>
      <c r="L35" s="42"/>
      <c r="M35" s="42"/>
      <c r="N35" s="42"/>
      <c r="O35" s="42"/>
      <c r="P35" s="3"/>
      <c r="Q35" s="3"/>
      <c r="R35" s="3"/>
      <c r="S35" s="3"/>
    </row>
    <row r="36" spans="1:19" s="39" customFormat="1" ht="15">
      <c r="A36" s="17" t="s">
        <v>13</v>
      </c>
      <c r="B36" s="19"/>
      <c r="C36" s="19"/>
      <c r="D36" s="19"/>
      <c r="F36" s="38"/>
      <c r="G36" s="38"/>
      <c r="H36" s="38"/>
      <c r="I36" s="38"/>
      <c r="J36" s="38"/>
      <c r="K36" s="42"/>
      <c r="L36" s="42"/>
      <c r="M36" s="42"/>
      <c r="N36" s="42"/>
      <c r="O36" s="42"/>
      <c r="P36" s="3"/>
      <c r="Q36" s="3"/>
      <c r="R36" s="3"/>
      <c r="S36" s="3"/>
    </row>
    <row r="37" spans="1:4" ht="15">
      <c r="A37" s="1"/>
      <c r="B37" s="1"/>
      <c r="C37" s="1"/>
      <c r="D37" s="1"/>
    </row>
    <row r="40" ht="15">
      <c r="A40" t="s">
        <v>17</v>
      </c>
    </row>
  </sheetData>
  <sheetProtection/>
  <mergeCells count="21">
    <mergeCell ref="B19:D19"/>
    <mergeCell ref="B2:D2"/>
    <mergeCell ref="B5:D5"/>
    <mergeCell ref="B6:D6"/>
    <mergeCell ref="C33:D33"/>
    <mergeCell ref="C30:D30"/>
    <mergeCell ref="C31:D31"/>
    <mergeCell ref="C32:D32"/>
    <mergeCell ref="B14:D14"/>
    <mergeCell ref="B15:D15"/>
    <mergeCell ref="B16:D16"/>
    <mergeCell ref="B20:D20"/>
    <mergeCell ref="B21:D21"/>
    <mergeCell ref="B9:D9"/>
    <mergeCell ref="B10:D10"/>
    <mergeCell ref="B11:D11"/>
    <mergeCell ref="A1:F1"/>
    <mergeCell ref="A2:A3"/>
    <mergeCell ref="E2:E3"/>
    <mergeCell ref="F2:F3"/>
    <mergeCell ref="B4:D4"/>
  </mergeCells>
  <printOptions/>
  <pageMargins left="0.4330708661417323" right="0.35433070866141736" top="0.35433070866141736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2012-10-31T06:28:21Z</dcterms:modified>
  <cp:category/>
  <cp:version/>
  <cp:contentType/>
  <cp:contentStatus/>
</cp:coreProperties>
</file>